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9675" windowHeight="9630"/>
  </bookViews>
  <sheets>
    <sheet name="損失試算" sheetId="1" r:id="rId1"/>
  </sheets>
  <calcPr calcId="145621"/>
</workbook>
</file>

<file path=xl/calcChain.xml><?xml version="1.0" encoding="utf-8"?>
<calcChain xmlns="http://schemas.openxmlformats.org/spreadsheetml/2006/main">
  <c r="D7" i="1" l="1"/>
  <c r="F22" i="1"/>
  <c r="H22" i="1" s="1"/>
  <c r="F18" i="1"/>
  <c r="F16" i="1"/>
  <c r="H16" i="1" s="1"/>
  <c r="F13" i="1"/>
  <c r="F11" i="1"/>
  <c r="H11" i="1" s="1"/>
  <c r="H18" i="1"/>
  <c r="H20" i="1"/>
  <c r="H13" i="1"/>
  <c r="H25" i="1" l="1"/>
</calcChain>
</file>

<file path=xl/sharedStrings.xml><?xml version="1.0" encoding="utf-8"?>
<sst xmlns="http://schemas.openxmlformats.org/spreadsheetml/2006/main" count="20" uniqueCount="18">
  <si>
    <t>年収500万円の従業員が1年間休業した場合の損失額</t>
  </si>
  <si>
    <t>(1) 発症前の人件費損失(３ヶ月)</t>
  </si>
  <si>
    <t>(2) 休職中の休業手当(1年間)</t>
  </si>
  <si>
    <t>(3) リハビリ出勤期間(3か月)</t>
  </si>
  <si>
    <t>(4) 代替要員の人件費</t>
  </si>
  <si>
    <t>(5) 上司のフォローに要する人件費</t>
  </si>
  <si>
    <t>(6) 既存社員の残業代＋代替要員の教育費</t>
  </si>
  <si>
    <t>万円</t>
    <rPh sb="0" eb="2">
      <t>マンエン</t>
    </rPh>
    <phoneticPr fontId="2"/>
  </si>
  <si>
    <t>月数</t>
    <rPh sb="0" eb="2">
      <t>ツキスウ</t>
    </rPh>
    <phoneticPr fontId="2"/>
  </si>
  <si>
    <t>小計（万円）</t>
    <rPh sb="0" eb="2">
      <t>ショウケイ</t>
    </rPh>
    <rPh sb="3" eb="5">
      <t>マンエン</t>
    </rPh>
    <phoneticPr fontId="2"/>
  </si>
  <si>
    <t>休職者の年収：</t>
    <rPh sb="0" eb="2">
      <t>キュウショク</t>
    </rPh>
    <rPh sb="2" eb="3">
      <t>シャ</t>
    </rPh>
    <rPh sb="4" eb="6">
      <t>ネンシュウ</t>
    </rPh>
    <phoneticPr fontId="2"/>
  </si>
  <si>
    <t>損失（試算）額：</t>
    <rPh sb="0" eb="2">
      <t>ソンシツ</t>
    </rPh>
    <rPh sb="3" eb="5">
      <t>シサン</t>
    </rPh>
    <rPh sb="6" eb="7">
      <t>ガク</t>
    </rPh>
    <phoneticPr fontId="2"/>
  </si>
  <si>
    <t>ここに、対象者の年収を入力、後は自動計算します</t>
    <rPh sb="4" eb="7">
      <t>タイショウシャ</t>
    </rPh>
    <rPh sb="8" eb="10">
      <t>ネンシュウ</t>
    </rPh>
    <rPh sb="11" eb="13">
      <t>ニュウリョク</t>
    </rPh>
    <rPh sb="14" eb="15">
      <t>アト</t>
    </rPh>
    <rPh sb="16" eb="18">
      <t>ジドウ</t>
    </rPh>
    <rPh sb="18" eb="20">
      <t>ケイサン</t>
    </rPh>
    <phoneticPr fontId="2"/>
  </si>
  <si>
    <t>休職者一名の損失試算（厚生労働省）</t>
    <rPh sb="0" eb="2">
      <t>キュウショク</t>
    </rPh>
    <rPh sb="2" eb="3">
      <t>シャ</t>
    </rPh>
    <rPh sb="3" eb="5">
      <t>イチメイ</t>
    </rPh>
    <rPh sb="6" eb="8">
      <t>ソンシツ</t>
    </rPh>
    <rPh sb="8" eb="10">
      <t>シサン</t>
    </rPh>
    <rPh sb="11" eb="13">
      <t>コウセイ</t>
    </rPh>
    <rPh sb="13" eb="16">
      <t>ロウドウショウ</t>
    </rPh>
    <phoneticPr fontId="2"/>
  </si>
  <si>
    <t>（月収）</t>
    <rPh sb="1" eb="3">
      <t>ゲッシュウ</t>
    </rPh>
    <phoneticPr fontId="2"/>
  </si>
  <si>
    <t>月額（万円）</t>
    <rPh sb="0" eb="2">
      <t>ゲツガク</t>
    </rPh>
    <rPh sb="3" eb="5">
      <t>マンエン</t>
    </rPh>
    <phoneticPr fontId="2"/>
  </si>
  <si>
    <t>　　（月収の60%）</t>
    <rPh sb="3" eb="5">
      <t>ゲッシュウ</t>
    </rPh>
    <phoneticPr fontId="2"/>
  </si>
  <si>
    <t>　　　(月収の125%）</t>
    <rPh sb="4" eb="6">
      <t>ゲッシュウ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</si>
</sst>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1"/>
      <color rgb="FFFF0000"/>
      <name val="Meiryo UI"/>
      <family val="3"/>
      <charset val="128"/>
    </font>
    <font>
      <b/>
      <u/>
      <sz val="18"/>
      <color theme="1"/>
      <name val="Meiryo UI"/>
      <family val="3"/>
      <charset val="128"/>
    </font>
    <font>
      <sz val="12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3" borderId="0" xfId="0" applyFont="1" applyFill="1">
      <alignment vertical="center"/>
    </xf>
    <xf numFmtId="0" fontId="4" fillId="3" borderId="0" xfId="0" applyFont="1" applyFill="1" applyAlignment="1">
      <alignment horizontal="right" vertical="center"/>
    </xf>
    <xf numFmtId="38" fontId="4" fillId="3" borderId="0" xfId="1" applyFont="1" applyFill="1">
      <alignment vertical="center"/>
    </xf>
    <xf numFmtId="0" fontId="4" fillId="2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1" fontId="7" fillId="0" borderId="0" xfId="0" applyNumberFormat="1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1" fontId="3" fillId="0" borderId="0" xfId="0" applyNumberFormat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628650</xdr:colOff>
      <xdr:row>3</xdr:row>
      <xdr:rowOff>76200</xdr:rowOff>
    </xdr:from>
    <xdr:to>
      <xdr:col>4</xdr:col>
      <xdr:colOff>676276</xdr:colOff>
      <xdr:row>4</xdr:row>
      <xdr:rowOff>180975</xdr:rowOff>
    </xdr:to>
    <xdr:cxnSp macro="">
      <xdr:nvCxnSpPr>
        <xdr:cNvPr id="3" name="直線矢印コネクタ 2"/>
        <xdr:cNvCxnSpPr/>
      </xdr:nvCxnSpPr>
      <xdr:spPr>
        <a:xfrm flipH="1">
          <a:off x="3429000" y="476250"/>
          <a:ext cx="742951" cy="304800"/>
        </a:xfrm>
        <a:prstGeom prst="straightConnector1">
          <a:avLst/>
        </a:prstGeom>
        <a:ln w="2222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I25"/>
  <sheetViews>
    <sheetView tabSelected="1" workbookViewId="0">
      <selection activeCell="L9" sqref="L9"/>
    </sheetView>
  </sheetViews>
  <sheetFormatPr defaultRowHeight="15.75" x14ac:dyDescent="0.15"/>
  <cols>
    <col min="1" max="2" width="3.75" style="2" customWidth="1"/>
    <col min="3" max="3" width="29.25" style="2" customWidth="1"/>
    <col min="4" max="4" width="9.125" style="2" customWidth="1"/>
    <col min="5" max="5" width="9" style="2" customWidth="1"/>
    <col min="6" max="6" width="11.375" style="2" customWidth="1"/>
    <col min="7" max="7" width="12.125" style="2" customWidth="1"/>
    <col min="8" max="8" width="11.875" style="2" customWidth="1"/>
    <col min="9" max="9" width="7.25" style="2" customWidth="1"/>
    <col min="10" max="16384" width="9" style="2"/>
  </cols>
  <sheetData>
    <row r="2" spans="3:9" ht="24" x14ac:dyDescent="0.15">
      <c r="C2" s="9" t="s">
        <v>13</v>
      </c>
    </row>
    <row r="3" spans="3:9" ht="24" x14ac:dyDescent="0.15">
      <c r="C3" s="9"/>
    </row>
    <row r="4" spans="3:9" x14ac:dyDescent="0.15">
      <c r="F4" s="8" t="s">
        <v>12</v>
      </c>
    </row>
    <row r="5" spans="3:9" x14ac:dyDescent="0.15">
      <c r="F5" s="8"/>
    </row>
    <row r="6" spans="3:9" ht="19.5" x14ac:dyDescent="0.15">
      <c r="C6" s="1" t="s">
        <v>10</v>
      </c>
      <c r="D6" s="7">
        <v>500</v>
      </c>
      <c r="E6" s="2" t="s">
        <v>7</v>
      </c>
    </row>
    <row r="7" spans="3:9" x14ac:dyDescent="0.15">
      <c r="C7" s="1" t="s">
        <v>14</v>
      </c>
      <c r="D7" s="16">
        <f>$D$6/12</f>
        <v>41.666666666666664</v>
      </c>
      <c r="E7" s="2" t="s">
        <v>7</v>
      </c>
    </row>
    <row r="9" spans="3:9" x14ac:dyDescent="0.15">
      <c r="C9" s="15" t="s">
        <v>0</v>
      </c>
      <c r="D9" s="15"/>
      <c r="E9" s="15"/>
      <c r="F9" s="10" t="s">
        <v>15</v>
      </c>
      <c r="G9" s="10" t="s">
        <v>8</v>
      </c>
      <c r="H9" s="10" t="s">
        <v>9</v>
      </c>
      <c r="I9" s="3"/>
    </row>
    <row r="10" spans="3:9" x14ac:dyDescent="0.15">
      <c r="C10" s="11"/>
      <c r="D10" s="11"/>
      <c r="E10" s="11"/>
    </row>
    <row r="11" spans="3:9" ht="16.5" x14ac:dyDescent="0.15">
      <c r="C11" s="14" t="s">
        <v>1</v>
      </c>
      <c r="D11" s="14"/>
      <c r="E11" s="14"/>
      <c r="F11" s="12">
        <f>$D$6/12</f>
        <v>41.666666666666664</v>
      </c>
      <c r="G11" s="13">
        <v>3</v>
      </c>
      <c r="H11" s="13">
        <f>F11*G11</f>
        <v>125</v>
      </c>
    </row>
    <row r="12" spans="3:9" ht="16.5" x14ac:dyDescent="0.15">
      <c r="C12" s="14"/>
      <c r="D12" s="14"/>
      <c r="E12" s="14"/>
      <c r="F12" s="12"/>
      <c r="G12" s="13"/>
      <c r="H12" s="13"/>
    </row>
    <row r="13" spans="3:9" ht="16.5" x14ac:dyDescent="0.15">
      <c r="C13" s="14" t="s">
        <v>2</v>
      </c>
      <c r="D13" s="14"/>
      <c r="E13" s="14"/>
      <c r="F13" s="12">
        <f>$D$6/12*0.6</f>
        <v>24.999999999999996</v>
      </c>
      <c r="G13" s="13">
        <v>12</v>
      </c>
      <c r="H13" s="13">
        <f>F13*G13</f>
        <v>299.99999999999994</v>
      </c>
    </row>
    <row r="14" spans="3:9" ht="16.5" x14ac:dyDescent="0.15">
      <c r="C14" s="14" t="s">
        <v>16</v>
      </c>
      <c r="D14" s="14"/>
      <c r="E14" s="14"/>
      <c r="F14" s="12"/>
      <c r="G14" s="13"/>
      <c r="H14" s="13"/>
    </row>
    <row r="15" spans="3:9" ht="16.5" x14ac:dyDescent="0.15">
      <c r="C15" s="14"/>
      <c r="D15" s="14"/>
      <c r="E15" s="14"/>
      <c r="F15" s="12"/>
      <c r="G15" s="13"/>
      <c r="H15" s="13"/>
    </row>
    <row r="16" spans="3:9" ht="16.5" x14ac:dyDescent="0.15">
      <c r="C16" s="14" t="s">
        <v>3</v>
      </c>
      <c r="D16" s="14"/>
      <c r="E16" s="14"/>
      <c r="F16" s="12">
        <f>$D$6/12</f>
        <v>41.666666666666664</v>
      </c>
      <c r="G16" s="13">
        <v>3</v>
      </c>
      <c r="H16" s="13">
        <f t="shared" ref="H16:H22" si="0">F16*G16</f>
        <v>125</v>
      </c>
    </row>
    <row r="17" spans="3:9" ht="16.5" x14ac:dyDescent="0.15">
      <c r="C17" s="14"/>
      <c r="D17" s="14"/>
      <c r="E17" s="14"/>
      <c r="F17" s="12"/>
      <c r="G17" s="13"/>
      <c r="H17" s="13"/>
    </row>
    <row r="18" spans="3:9" ht="16.5" x14ac:dyDescent="0.15">
      <c r="C18" s="14" t="s">
        <v>4</v>
      </c>
      <c r="D18" s="14"/>
      <c r="E18" s="14"/>
      <c r="F18" s="12">
        <f>$D$6/12</f>
        <v>41.666666666666664</v>
      </c>
      <c r="G18" s="13">
        <v>12</v>
      </c>
      <c r="H18" s="13">
        <f t="shared" si="0"/>
        <v>500</v>
      </c>
    </row>
    <row r="19" spans="3:9" ht="16.5" x14ac:dyDescent="0.15">
      <c r="C19" s="14"/>
      <c r="D19" s="14"/>
      <c r="E19" s="14"/>
      <c r="F19" s="12"/>
      <c r="G19" s="13"/>
      <c r="H19" s="13"/>
    </row>
    <row r="20" spans="3:9" ht="16.5" x14ac:dyDescent="0.15">
      <c r="C20" s="14" t="s">
        <v>5</v>
      </c>
      <c r="D20" s="14"/>
      <c r="E20" s="14"/>
      <c r="F20" s="12">
        <v>2.1</v>
      </c>
      <c r="G20" s="13">
        <v>12</v>
      </c>
      <c r="H20" s="12">
        <f t="shared" si="0"/>
        <v>25.200000000000003</v>
      </c>
    </row>
    <row r="21" spans="3:9" ht="16.5" x14ac:dyDescent="0.15">
      <c r="C21" s="14"/>
      <c r="D21" s="14"/>
      <c r="E21" s="14"/>
      <c r="F21" s="12"/>
      <c r="G21" s="13"/>
      <c r="H21" s="13"/>
    </row>
    <row r="22" spans="3:9" ht="16.5" x14ac:dyDescent="0.15">
      <c r="C22" s="14" t="s">
        <v>6</v>
      </c>
      <c r="D22" s="14"/>
      <c r="E22" s="14"/>
      <c r="F22" s="12">
        <f>$D$6/12*1.25</f>
        <v>52.083333333333329</v>
      </c>
      <c r="G22" s="13">
        <v>8</v>
      </c>
      <c r="H22" s="12">
        <f t="shared" si="0"/>
        <v>416.66666666666663</v>
      </c>
    </row>
    <row r="23" spans="3:9" x14ac:dyDescent="0.15">
      <c r="C23" s="14" t="s">
        <v>17</v>
      </c>
      <c r="D23" s="14"/>
      <c r="E23" s="14"/>
    </row>
    <row r="24" spans="3:9" x14ac:dyDescent="0.15">
      <c r="C24" s="14"/>
      <c r="D24" s="14"/>
      <c r="E24" s="14"/>
    </row>
    <row r="25" spans="3:9" ht="19.5" x14ac:dyDescent="0.15">
      <c r="F25" s="4"/>
      <c r="G25" s="5" t="s">
        <v>11</v>
      </c>
      <c r="H25" s="6">
        <f>SUM(H9:H22)</f>
        <v>1491.8666666666668</v>
      </c>
      <c r="I25" s="4" t="s">
        <v>7</v>
      </c>
    </row>
  </sheetData>
  <mergeCells count="15">
    <mergeCell ref="C15:E15"/>
    <mergeCell ref="C9:E9"/>
    <mergeCell ref="C11:E11"/>
    <mergeCell ref="C12:E12"/>
    <mergeCell ref="C13:E13"/>
    <mergeCell ref="C14:E14"/>
    <mergeCell ref="C22:E22"/>
    <mergeCell ref="C23:E23"/>
    <mergeCell ref="C24:E24"/>
    <mergeCell ref="C16:E16"/>
    <mergeCell ref="C17:E17"/>
    <mergeCell ref="C18:E18"/>
    <mergeCell ref="C19:E19"/>
    <mergeCell ref="C20:E20"/>
    <mergeCell ref="C21:E21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損失試算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gabriele</dc:creator>
  <cp:lastModifiedBy>gabriele</cp:lastModifiedBy>
  <dcterms:created xsi:type="dcterms:W3CDTF">2018-06-05T23:04:51Z</dcterms:created>
  <dcterms:modified xsi:type="dcterms:W3CDTF">2018-06-05T23:41:00Z</dcterms:modified>
</cp:coreProperties>
</file>